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7F8F0342-1A74-4CDD-AAC2-9B9A27877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2" sheetId="3" r:id="rId1"/>
  </sheets>
  <definedNames>
    <definedName name="_xlnm._FilterDatabase" localSheetId="0" hidden="1">'POA 2022'!$B$5:$N$28</definedName>
    <definedName name="aactividades">#REF!</definedName>
    <definedName name="_xlnm.Print_Area" localSheetId="0">'POA 2022'!$A$1:$O$28</definedName>
    <definedName name="Z_3A32D3C3_1530_4A68_B310_D6DB67AA5A83_.wvu.Cols" localSheetId="0" hidden="1">'POA 2022'!$D:$E,'POA 2022'!#REF!,'POA 2022'!$J:$J,'POA 2022'!#REF!</definedName>
    <definedName name="Z_3A32D3C3_1530_4A68_B310_D6DB67AA5A83_.wvu.FilterData" localSheetId="0" hidden="1">'POA 2022'!$B$5:$N$28</definedName>
    <definedName name="Z_3A32D3C3_1530_4A68_B310_D6DB67AA5A83_.wvu.PrintArea" localSheetId="0" hidden="1">'POA 2022'!$B$1:$N$4</definedName>
    <definedName name="Z_83331FEB_D6DD_4113_B023_DEC1DFCF00A3_.wvu.Cols" localSheetId="0" hidden="1">'POA 2022'!$C:$E,'POA 2022'!$G:$M</definedName>
    <definedName name="Z_83331FEB_D6DD_4113_B023_DEC1DFCF00A3_.wvu.FilterData" localSheetId="0" hidden="1">'POA 2022'!$B$5:$N$28</definedName>
    <definedName name="Z_83331FEB_D6DD_4113_B023_DEC1DFCF00A3_.wvu.PrintArea" localSheetId="0" hidden="1">'POA 2022'!$B$1:$N$4</definedName>
    <definedName name="Z_EC797A4C_FAF9_4ECB_B6AD_957AD37C228A_.wvu.FilterData" localSheetId="0" hidden="1">'POA 2022'!$B$5:$N$28</definedName>
    <definedName name="Z_EC797A4C_FAF9_4ECB_B6AD_957AD37C228A_.wvu.PrintArea" localSheetId="0" hidden="1">'POA 2022'!$B$1:$N$4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G15" i="3"/>
  <c r="G16" i="3" s="1"/>
  <c r="G17" i="3" s="1"/>
  <c r="G18" i="3" s="1"/>
  <c r="G19" i="3" s="1"/>
  <c r="G20" i="3" s="1"/>
  <c r="G27" i="3"/>
  <c r="G28" i="3"/>
  <c r="G22" i="3"/>
  <c r="G23" i="3" s="1"/>
  <c r="G25" i="3" s="1"/>
  <c r="G10" i="3"/>
  <c r="G11" i="3" s="1"/>
  <c r="G12" i="3" s="1"/>
  <c r="G13" i="3" s="1"/>
</calcChain>
</file>

<file path=xl/sharedStrings.xml><?xml version="1.0" encoding="utf-8"?>
<sst xmlns="http://schemas.openxmlformats.org/spreadsheetml/2006/main" count="123" uniqueCount="79">
  <si>
    <t>Cámara de Diputados de la República Dominicana
Departamento de Planificación y Desarrollo
Plan Operativo Anual 2022</t>
  </si>
  <si>
    <t>Código</t>
  </si>
  <si>
    <t>Figura</t>
  </si>
  <si>
    <t>Categoría</t>
  </si>
  <si>
    <t>Indicador operativo</t>
  </si>
  <si>
    <t xml:space="preserve">Meta </t>
  </si>
  <si>
    <t>Área 
responsable</t>
  </si>
  <si>
    <t>No.</t>
  </si>
  <si>
    <t>Actividad</t>
  </si>
  <si>
    <t xml:space="preserve">Entregable </t>
  </si>
  <si>
    <t>Peso</t>
  </si>
  <si>
    <t>Fecha 
inicio</t>
  </si>
  <si>
    <t xml:space="preserve">Fecha 
fin </t>
  </si>
  <si>
    <t>Área involucrada</t>
  </si>
  <si>
    <t>Presupuesto Asignado (Gasto Corriente)</t>
  </si>
  <si>
    <t>Presupuesto Asignado (Inversión Publica)</t>
  </si>
  <si>
    <t>Eficiencia y Efectividad Legislativa</t>
  </si>
  <si>
    <t>Eje temático</t>
  </si>
  <si>
    <t>Directriz Estratégica</t>
  </si>
  <si>
    <t>1.1.1</t>
  </si>
  <si>
    <t>Fomentar y procurar los más altos niveles de desempeño legislativo, mediante el establecimiento de métodos y protocolos de trabajo eficientes y efectivos</t>
  </si>
  <si>
    <t>Objetivo Estratégico</t>
  </si>
  <si>
    <t>1.1.1.1</t>
  </si>
  <si>
    <t>Iniciativa Estratégica</t>
  </si>
  <si>
    <t>1.1.1.2</t>
  </si>
  <si>
    <t>Aprobación del proyecto de ley de fiscalización y control de entidades del Estado</t>
  </si>
  <si>
    <t>1.1.1.3</t>
  </si>
  <si>
    <t>Fortalecimiento de la estructura de OASEP para hacer más efectivo el rol de las cominisiones y de fiscalización de los legisladores</t>
  </si>
  <si>
    <t>1.1.1.4</t>
  </si>
  <si>
    <t>Secretaría General Legislativa</t>
  </si>
  <si>
    <t xml:space="preserve">Diseño e implementación de un plan de trabajo programado y alineado a las iniciativas de la Estrategia Nacional de Desarrollo que la Cámara tiene como parte de su agenda </t>
  </si>
  <si>
    <t>Cantidad de proyectos vinculados a la END depositados en la Cámara de Diputados</t>
  </si>
  <si>
    <t xml:space="preserve">Porcentaje de proyectos vincualdos a la END depositados respecto a lo dispuesto en Ley 1-12 </t>
  </si>
  <si>
    <t xml:space="preserve">Secretaría General Legislativa </t>
  </si>
  <si>
    <t>Presentar las iniciativas depositadas a la comisión coordinadora</t>
  </si>
  <si>
    <t>Elaborar y publicar la agenda de la semana</t>
  </si>
  <si>
    <t>Remitir a comisiones las iniciativas tomadas en consideración por el pleno</t>
  </si>
  <si>
    <t>Seguimiento a los trámites</t>
  </si>
  <si>
    <t xml:space="preserve">Elaborar los reportes estadísticos </t>
  </si>
  <si>
    <t>Comisión Coordinadora</t>
  </si>
  <si>
    <t>Recibir reporte de revisión técnica</t>
  </si>
  <si>
    <t>Recibir informe de Comisión</t>
  </si>
  <si>
    <t>Revisión del informe</t>
  </si>
  <si>
    <t>Incluir en el orden del día</t>
  </si>
  <si>
    <t>Informe de la Comisión apoderada</t>
  </si>
  <si>
    <t>Reporte de revisión de informe de Contraloría</t>
  </si>
  <si>
    <t>Aprobación del proyecto en primera y segunda lectura</t>
  </si>
  <si>
    <t>Transcripción del proyecto</t>
  </si>
  <si>
    <t>Revisiones de las transcripciones</t>
  </si>
  <si>
    <t>Iniciativa 06014-2020-2024-CD aprobada</t>
  </si>
  <si>
    <t>Establecimiento de mecanismos para analizar la productividad de los organos institucionales</t>
  </si>
  <si>
    <t>Implementación de mejoras</t>
  </si>
  <si>
    <t>Realización de diagnóstico situacional</t>
  </si>
  <si>
    <t>Elaboración de propuesta de mejoras</t>
  </si>
  <si>
    <t>Informe de diagnóstico</t>
  </si>
  <si>
    <t>Informe de propuesta de mejoras</t>
  </si>
  <si>
    <t>Conseguir los más altos niveles de desempeño en el tren legislativo de la Cámara de Diputados, atendiendo diligentemente los temas de la agenda priorizada, dinamizando el trabajo de las comisiones e impulsando los procesos de conocimiento de leyes e iniciativas</t>
  </si>
  <si>
    <t>Cantidad de informes de análisis y mejora de productividad programados</t>
  </si>
  <si>
    <t>Porcentaje de informes de análisis y mejora de productividad realizados y socializados</t>
  </si>
  <si>
    <t>Informe de productividad mejorado</t>
  </si>
  <si>
    <t>Reportes estadísticos programados 
Reportes estadísticos a requerimiento</t>
  </si>
  <si>
    <t>Agenda de la semana</t>
  </si>
  <si>
    <t>Protocolos de coordinación entre OASEP y las comisiones legislativas.</t>
  </si>
  <si>
    <t>Diagnóstico institucional</t>
  </si>
  <si>
    <t>Diseño de los protocolos</t>
  </si>
  <si>
    <t>Validación y aprobación</t>
  </si>
  <si>
    <t>Capacitación y difusión</t>
  </si>
  <si>
    <t>Implementación y seguimiento</t>
  </si>
  <si>
    <t>Informe diagnostico</t>
  </si>
  <si>
    <t>propuesta protocolo</t>
  </si>
  <si>
    <t>Acta de aprobacion</t>
  </si>
  <si>
    <t>informe de seguimiento</t>
  </si>
  <si>
    <t>T1</t>
  </si>
  <si>
    <t>T3</t>
  </si>
  <si>
    <t>T4</t>
  </si>
  <si>
    <t>T2</t>
  </si>
  <si>
    <t>OASEP</t>
  </si>
  <si>
    <t>Comisiones</t>
  </si>
  <si>
    <t>Comision 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</si>
</sst>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&quot;RD$&quot;#,##0.00_);[Red]\(&quot;RD$&quot;#,##0.00\)"/>
    <numFmt numFmtId="167" formatCode="_([$€-2]* #,##0.00_);_([$€-2]* \(#,##0.00\);_([$€-2]* &quot;-&quot;??_)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  <font>
      <b/>
      <sz val="12"/>
      <color rgb="FFFF000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sz val="1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6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6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2" fontId="15" fillId="0" borderId="0" xfId="0" applyNumberFormat="1" applyFont="1" applyAlignment="1">
      <alignment horizontal="center" vertical="center"/>
    </xf>
    <xf numFmtId="0" fontId="16" fillId="0" borderId="0" xfId="5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5" fontId="16" fillId="0" borderId="0" xfId="0" applyNumberFormat="1" applyFont="1" applyAlignment="1">
      <alignment horizontal="center" vertical="center" wrapText="1"/>
    </xf>
    <xf numFmtId="168" fontId="16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5" applyFont="1" applyAlignment="1">
      <alignment horizontal="left" vertical="center" wrapText="1"/>
    </xf>
    <xf numFmtId="12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/>
    </xf>
    <xf numFmtId="167" fontId="11" fillId="4" borderId="1" xfId="1" applyNumberFormat="1" applyFont="1" applyFill="1" applyBorder="1" applyAlignment="1">
      <alignment horizontal="left" vertical="center" wrapText="1"/>
    </xf>
    <xf numFmtId="167" fontId="11" fillId="4" borderId="1" xfId="1" applyNumberFormat="1" applyFont="1" applyFill="1" applyBorder="1" applyAlignment="1">
      <alignment vertical="center" wrapText="1"/>
    </xf>
    <xf numFmtId="167" fontId="11" fillId="4" borderId="1" xfId="1" applyNumberFormat="1" applyFont="1" applyFill="1" applyBorder="1" applyAlignment="1">
      <alignment horizontal="center" vertical="center" wrapText="1"/>
    </xf>
    <xf numFmtId="168" fontId="11" fillId="4" borderId="1" xfId="1" applyNumberFormat="1" applyFont="1" applyFill="1" applyBorder="1" applyAlignment="1">
      <alignment vertical="center" wrapText="1"/>
    </xf>
    <xf numFmtId="165" fontId="11" fillId="4" borderId="1" xfId="1" applyNumberFormat="1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10" fontId="11" fillId="5" borderId="1" xfId="0" applyNumberFormat="1" applyFont="1" applyFill="1" applyBorder="1" applyAlignment="1">
      <alignment vertical="center" wrapText="1"/>
    </xf>
    <xf numFmtId="168" fontId="11" fillId="5" borderId="1" xfId="0" applyNumberFormat="1" applyFont="1" applyFill="1" applyBorder="1" applyAlignment="1">
      <alignment vertical="center" wrapText="1"/>
    </xf>
    <xf numFmtId="44" fontId="13" fillId="5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12" fontId="5" fillId="2" borderId="7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12" fontId="7" fillId="2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12" fontId="9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12" fontId="5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9" fontId="12" fillId="0" borderId="1" xfId="1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4" fontId="12" fillId="0" borderId="2" xfId="0" applyNumberFormat="1" applyFont="1" applyBorder="1" applyAlignment="1">
      <alignment horizontal="center" vertical="center" wrapText="1"/>
    </xf>
    <xf numFmtId="44" fontId="12" fillId="0" borderId="4" xfId="0" applyNumberFormat="1" applyFont="1" applyBorder="1" applyAlignment="1">
      <alignment horizontal="center" vertical="center" wrapText="1"/>
    </xf>
    <xf numFmtId="44" fontId="12" fillId="0" borderId="5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4" fontId="12" fillId="2" borderId="2" xfId="0" applyNumberFormat="1" applyFont="1" applyFill="1" applyBorder="1" applyAlignment="1">
      <alignment horizontal="center" vertical="center" wrapText="1"/>
    </xf>
    <xf numFmtId="44" fontId="12" fillId="2" borderId="4" xfId="0" applyNumberFormat="1" applyFont="1" applyFill="1" applyBorder="1" applyAlignment="1">
      <alignment horizontal="center" vertical="center" wrapText="1"/>
    </xf>
    <xf numFmtId="44" fontId="12" fillId="2" borderId="5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9" fontId="12" fillId="2" borderId="2" xfId="12" applyFont="1" applyFill="1" applyBorder="1" applyAlignment="1">
      <alignment horizontal="center" vertical="center" wrapText="1"/>
    </xf>
    <xf numFmtId="9" fontId="12" fillId="2" borderId="4" xfId="12" applyFont="1" applyFill="1" applyBorder="1" applyAlignment="1">
      <alignment horizontal="center" vertical="center" wrapText="1"/>
    </xf>
    <xf numFmtId="9" fontId="12" fillId="2" borderId="5" xfId="1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</cellXfs>
  <cellStyles count="13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" xfId="12" builtinId="5"/>
    <cellStyle name="Porcentaje 2" xfId="9" xr:uid="{00000000-0005-0000-0000-00000B000000}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515470</xdr:colOff>
      <xdr:row>0</xdr:row>
      <xdr:rowOff>22412</xdr:rowOff>
    </xdr:from>
    <xdr:to>
      <xdr:col>1</xdr:col>
      <xdr:colOff>765260</xdr:colOff>
      <xdr:row>2</xdr:row>
      <xdr:rowOff>205818</xdr:rowOff>
    </xdr:to>
    <xdr:pic>
      <xdr:nvPicPr>
        <xdr:cNvPr id="3" name="Picture 2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FCDCB299-50F3-4D47-8716-F9FF835A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" y="22412"/>
          <a:ext cx="810084" cy="88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O33"/>
  <sheetViews>
    <sheetView showGridLines="0" tabSelected="1" zoomScale="85" zoomScaleNormal="85" workbookViewId="0">
      <pane ySplit="5" topLeftCell="A6" activePane="bottomLeft" state="frozen"/>
      <selection activeCell="B1" sqref="B1"/>
      <selection pane="bottomLeft" sqref="A1:O28"/>
    </sheetView>
  </sheetViews>
  <sheetFormatPr baseColWidth="10" defaultColWidth="11.42578125" defaultRowHeight="37.5" customHeight="1" x14ac:dyDescent="0.25"/>
  <cols>
    <col min="1" max="1" width="8.42578125" style="6" customWidth="1"/>
    <col min="2" max="2" width="43.28515625" style="8" customWidth="1"/>
    <col min="3" max="3" width="14.85546875" style="8" customWidth="1"/>
    <col min="4" max="4" width="27.85546875" style="9" customWidth="1"/>
    <col min="5" max="5" width="9.140625" style="10" customWidth="1"/>
    <col min="6" max="6" width="21.140625" style="10" customWidth="1"/>
    <col min="7" max="7" width="8.42578125" style="10" customWidth="1"/>
    <col min="8" max="8" width="35.140625" style="10" customWidth="1"/>
    <col min="9" max="9" width="25.140625" style="10" customWidth="1"/>
    <col min="10" max="10" width="11" style="10" customWidth="1"/>
    <col min="11" max="11" width="11.140625" style="11" customWidth="1"/>
    <col min="12" max="12" width="10.28515625" style="11" customWidth="1"/>
    <col min="13" max="13" width="18.140625" style="10" customWidth="1"/>
    <col min="14" max="14" width="18.140625" style="12" customWidth="1"/>
    <col min="15" max="15" width="20.28515625" style="13" customWidth="1"/>
    <col min="16" max="16384" width="11.42578125" style="13"/>
  </cols>
  <sheetData>
    <row r="1" spans="1:15" s="1" customFormat="1" ht="36.75" customHeight="1" x14ac:dyDescent="0.25">
      <c r="A1" s="4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42"/>
    </row>
    <row r="2" spans="1:15" s="2" customFormat="1" ht="18.75" x14ac:dyDescent="0.25">
      <c r="A2" s="43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4"/>
    </row>
    <row r="3" spans="1:15" s="3" customFormat="1" ht="17.25" x14ac:dyDescent="0.25">
      <c r="A3" s="4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6"/>
    </row>
    <row r="4" spans="1:15" s="1" customFormat="1" ht="5.25" customHeight="1" x14ac:dyDescent="0.25">
      <c r="A4" s="47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8"/>
    </row>
    <row r="5" spans="1:15" s="4" customFormat="1" ht="54" customHeight="1" x14ac:dyDescent="0.25">
      <c r="A5" s="15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7" t="s">
        <v>11</v>
      </c>
      <c r="L5" s="17" t="s">
        <v>12</v>
      </c>
      <c r="M5" s="16" t="s">
        <v>13</v>
      </c>
      <c r="N5" s="16" t="s">
        <v>14</v>
      </c>
      <c r="O5" s="16" t="s">
        <v>15</v>
      </c>
    </row>
    <row r="6" spans="1:15" s="5" customFormat="1" ht="32.25" customHeight="1" x14ac:dyDescent="0.25">
      <c r="A6" s="18">
        <v>1</v>
      </c>
      <c r="B6" s="19" t="s">
        <v>16</v>
      </c>
      <c r="C6" s="21" t="s">
        <v>17</v>
      </c>
      <c r="D6" s="20"/>
      <c r="E6" s="21"/>
      <c r="F6" s="20"/>
      <c r="G6" s="21"/>
      <c r="H6" s="20"/>
      <c r="I6" s="20"/>
      <c r="J6" s="20"/>
      <c r="K6" s="22"/>
      <c r="L6" s="22"/>
      <c r="M6" s="21"/>
      <c r="N6" s="23"/>
      <c r="O6" s="23"/>
    </row>
    <row r="7" spans="1:15" s="4" customFormat="1" ht="137.25" customHeight="1" x14ac:dyDescent="0.25">
      <c r="A7" s="24">
        <v>1.1000000000000001</v>
      </c>
      <c r="B7" s="25" t="s">
        <v>56</v>
      </c>
      <c r="C7" s="27" t="s">
        <v>18</v>
      </c>
      <c r="D7" s="26"/>
      <c r="E7" s="27"/>
      <c r="F7" s="26"/>
      <c r="G7" s="27"/>
      <c r="H7" s="26"/>
      <c r="I7" s="26"/>
      <c r="J7" s="26"/>
      <c r="K7" s="28"/>
      <c r="L7" s="28"/>
      <c r="M7" s="27"/>
      <c r="N7" s="29"/>
      <c r="O7" s="29"/>
    </row>
    <row r="8" spans="1:15" s="4" customFormat="1" ht="82.5" customHeight="1" x14ac:dyDescent="0.25">
      <c r="A8" s="30" t="s">
        <v>19</v>
      </c>
      <c r="B8" s="31" t="s">
        <v>20</v>
      </c>
      <c r="C8" s="40" t="s">
        <v>21</v>
      </c>
      <c r="D8" s="32"/>
      <c r="E8" s="33"/>
      <c r="F8" s="32"/>
      <c r="G8" s="33"/>
      <c r="H8" s="34"/>
      <c r="I8" s="32"/>
      <c r="J8" s="35"/>
      <c r="K8" s="36"/>
      <c r="L8" s="36"/>
      <c r="M8" s="33"/>
      <c r="N8" s="37"/>
      <c r="O8" s="37"/>
    </row>
    <row r="9" spans="1:15" s="4" customFormat="1" ht="49.5" customHeight="1" x14ac:dyDescent="0.25">
      <c r="A9" s="63" t="s">
        <v>22</v>
      </c>
      <c r="B9" s="66" t="s">
        <v>30</v>
      </c>
      <c r="C9" s="63" t="s">
        <v>23</v>
      </c>
      <c r="D9" s="66" t="s">
        <v>31</v>
      </c>
      <c r="E9" s="63">
        <v>10</v>
      </c>
      <c r="F9" s="73" t="s">
        <v>33</v>
      </c>
      <c r="G9" s="49">
        <v>1</v>
      </c>
      <c r="H9" s="50" t="s">
        <v>34</v>
      </c>
      <c r="I9" s="50"/>
      <c r="J9" s="51">
        <v>0.25</v>
      </c>
      <c r="K9" s="17" t="s">
        <v>72</v>
      </c>
      <c r="L9" s="17" t="s">
        <v>74</v>
      </c>
      <c r="M9" s="52" t="s">
        <v>39</v>
      </c>
      <c r="N9" s="70"/>
      <c r="O9" s="57"/>
    </row>
    <row r="10" spans="1:15" s="4" customFormat="1" ht="47.25" customHeight="1" x14ac:dyDescent="0.25">
      <c r="A10" s="64"/>
      <c r="B10" s="67"/>
      <c r="C10" s="64"/>
      <c r="D10" s="68"/>
      <c r="E10" s="65"/>
      <c r="F10" s="74"/>
      <c r="G10" s="49">
        <f>G9+1</f>
        <v>2</v>
      </c>
      <c r="H10" s="50" t="s">
        <v>35</v>
      </c>
      <c r="I10" s="50" t="s">
        <v>61</v>
      </c>
      <c r="J10" s="51">
        <v>0.25</v>
      </c>
      <c r="K10" s="17" t="s">
        <v>72</v>
      </c>
      <c r="L10" s="17" t="s">
        <v>74</v>
      </c>
      <c r="M10" s="52" t="s">
        <v>39</v>
      </c>
      <c r="N10" s="71"/>
      <c r="O10" s="58"/>
    </row>
    <row r="11" spans="1:15" s="4" customFormat="1" ht="51.75" customHeight="1" x14ac:dyDescent="0.25">
      <c r="A11" s="64"/>
      <c r="B11" s="67"/>
      <c r="C11" s="64"/>
      <c r="D11" s="66" t="s">
        <v>32</v>
      </c>
      <c r="E11" s="76">
        <f>10/20</f>
        <v>0.5</v>
      </c>
      <c r="F11" s="74"/>
      <c r="G11" s="49">
        <f>G10+1</f>
        <v>3</v>
      </c>
      <c r="H11" s="50" t="s">
        <v>36</v>
      </c>
      <c r="I11" s="50"/>
      <c r="J11" s="51">
        <v>0.2</v>
      </c>
      <c r="K11" s="17" t="s">
        <v>72</v>
      </c>
      <c r="L11" s="17" t="s">
        <v>74</v>
      </c>
      <c r="M11" s="52" t="s">
        <v>39</v>
      </c>
      <c r="N11" s="71"/>
      <c r="O11" s="58"/>
    </row>
    <row r="12" spans="1:15" s="4" customFormat="1" ht="33" customHeight="1" x14ac:dyDescent="0.25">
      <c r="A12" s="64"/>
      <c r="B12" s="67"/>
      <c r="C12" s="64"/>
      <c r="D12" s="67"/>
      <c r="E12" s="77"/>
      <c r="F12" s="74"/>
      <c r="G12" s="49">
        <f>G11+1</f>
        <v>4</v>
      </c>
      <c r="H12" s="50" t="s">
        <v>37</v>
      </c>
      <c r="I12" s="50"/>
      <c r="J12" s="51">
        <v>0.2</v>
      </c>
      <c r="K12" s="17" t="s">
        <v>72</v>
      </c>
      <c r="L12" s="17" t="s">
        <v>74</v>
      </c>
      <c r="M12" s="52" t="s">
        <v>39</v>
      </c>
      <c r="N12" s="71"/>
      <c r="O12" s="58"/>
    </row>
    <row r="13" spans="1:15" s="4" customFormat="1" ht="99" customHeight="1" x14ac:dyDescent="0.25">
      <c r="A13" s="65"/>
      <c r="B13" s="68"/>
      <c r="C13" s="65"/>
      <c r="D13" s="68"/>
      <c r="E13" s="78"/>
      <c r="F13" s="75"/>
      <c r="G13" s="49">
        <f>G12+1</f>
        <v>5</v>
      </c>
      <c r="H13" s="50" t="s">
        <v>38</v>
      </c>
      <c r="I13" s="50" t="s">
        <v>60</v>
      </c>
      <c r="J13" s="51">
        <v>0.1</v>
      </c>
      <c r="K13" s="17" t="s">
        <v>72</v>
      </c>
      <c r="L13" s="17" t="s">
        <v>74</v>
      </c>
      <c r="M13" s="52"/>
      <c r="N13" s="72"/>
      <c r="O13" s="59"/>
    </row>
    <row r="14" spans="1:15" s="4" customFormat="1" ht="37.5" customHeight="1" x14ac:dyDescent="0.25">
      <c r="A14" s="63" t="s">
        <v>24</v>
      </c>
      <c r="B14" s="79" t="s">
        <v>25</v>
      </c>
      <c r="C14" s="63" t="s">
        <v>23</v>
      </c>
      <c r="D14" s="63" t="s">
        <v>49</v>
      </c>
      <c r="E14" s="63">
        <v>1</v>
      </c>
      <c r="F14" s="63" t="s">
        <v>29</v>
      </c>
      <c r="G14" s="49">
        <v>1</v>
      </c>
      <c r="H14" s="50" t="s">
        <v>40</v>
      </c>
      <c r="I14" s="50" t="s">
        <v>44</v>
      </c>
      <c r="J14" s="51">
        <v>0.05</v>
      </c>
      <c r="K14" s="17" t="s">
        <v>72</v>
      </c>
      <c r="L14" s="17" t="s">
        <v>75</v>
      </c>
      <c r="M14" s="63" t="s">
        <v>78</v>
      </c>
      <c r="N14" s="57"/>
      <c r="O14" s="57"/>
    </row>
    <row r="15" spans="1:15" s="4" customFormat="1" ht="38.25" customHeight="1" x14ac:dyDescent="0.25">
      <c r="A15" s="64"/>
      <c r="B15" s="80"/>
      <c r="C15" s="64"/>
      <c r="D15" s="64"/>
      <c r="E15" s="64"/>
      <c r="F15" s="64"/>
      <c r="G15" s="49">
        <f>G14+1</f>
        <v>2</v>
      </c>
      <c r="H15" s="50" t="s">
        <v>41</v>
      </c>
      <c r="I15" s="50" t="s">
        <v>45</v>
      </c>
      <c r="J15" s="51">
        <v>0.2</v>
      </c>
      <c r="K15" s="17" t="s">
        <v>75</v>
      </c>
      <c r="L15" s="17" t="s">
        <v>75</v>
      </c>
      <c r="M15" s="64"/>
      <c r="N15" s="58"/>
      <c r="O15" s="58"/>
    </row>
    <row r="16" spans="1:15" s="4" customFormat="1" ht="17.100000000000001" customHeight="1" x14ac:dyDescent="0.25">
      <c r="A16" s="64"/>
      <c r="B16" s="80"/>
      <c r="C16" s="64"/>
      <c r="D16" s="64"/>
      <c r="E16" s="64"/>
      <c r="F16" s="64"/>
      <c r="G16" s="49">
        <f>G15+1</f>
        <v>3</v>
      </c>
      <c r="H16" s="50" t="s">
        <v>42</v>
      </c>
      <c r="I16" s="54"/>
      <c r="J16" s="51">
        <v>0.05</v>
      </c>
      <c r="K16" s="17" t="s">
        <v>75</v>
      </c>
      <c r="L16" s="17" t="s">
        <v>73</v>
      </c>
      <c r="M16" s="64"/>
      <c r="N16" s="58"/>
      <c r="O16" s="58"/>
    </row>
    <row r="17" spans="1:15" s="4" customFormat="1" ht="17.100000000000001" customHeight="1" x14ac:dyDescent="0.25">
      <c r="A17" s="64"/>
      <c r="B17" s="80"/>
      <c r="C17" s="64"/>
      <c r="D17" s="64"/>
      <c r="E17" s="64"/>
      <c r="F17" s="64"/>
      <c r="G17" s="49">
        <f>G16+1</f>
        <v>4</v>
      </c>
      <c r="H17" s="54" t="s">
        <v>43</v>
      </c>
      <c r="I17" s="54"/>
      <c r="J17" s="51">
        <v>0.1</v>
      </c>
      <c r="K17" s="17" t="s">
        <v>75</v>
      </c>
      <c r="L17" s="17" t="s">
        <v>73</v>
      </c>
      <c r="M17" s="64"/>
      <c r="N17" s="58"/>
      <c r="O17" s="58"/>
    </row>
    <row r="18" spans="1:15" s="4" customFormat="1" ht="56.25" customHeight="1" x14ac:dyDescent="0.25">
      <c r="A18" s="64"/>
      <c r="B18" s="80"/>
      <c r="C18" s="64"/>
      <c r="D18" s="64"/>
      <c r="E18" s="64"/>
      <c r="F18" s="64"/>
      <c r="G18" s="49">
        <f>G17+1</f>
        <v>5</v>
      </c>
      <c r="H18" s="38" t="s">
        <v>46</v>
      </c>
      <c r="I18" s="54"/>
      <c r="J18" s="51">
        <v>0.5</v>
      </c>
      <c r="K18" s="17" t="s">
        <v>73</v>
      </c>
      <c r="L18" s="17" t="s">
        <v>74</v>
      </c>
      <c r="M18" s="64"/>
      <c r="N18" s="58"/>
      <c r="O18" s="58"/>
    </row>
    <row r="19" spans="1:15" s="4" customFormat="1" ht="17.100000000000001" customHeight="1" x14ac:dyDescent="0.25">
      <c r="A19" s="64"/>
      <c r="B19" s="80"/>
      <c r="C19" s="64"/>
      <c r="D19" s="64"/>
      <c r="E19" s="64"/>
      <c r="F19" s="64"/>
      <c r="G19" s="49">
        <f t="shared" ref="G19:G20" si="0">G18+1</f>
        <v>6</v>
      </c>
      <c r="H19" s="38" t="s">
        <v>47</v>
      </c>
      <c r="I19" s="54"/>
      <c r="J19" s="51">
        <v>0.05</v>
      </c>
      <c r="K19" s="17" t="s">
        <v>73</v>
      </c>
      <c r="L19" s="17" t="s">
        <v>74</v>
      </c>
      <c r="M19" s="64"/>
      <c r="N19" s="58"/>
      <c r="O19" s="58"/>
    </row>
    <row r="20" spans="1:15" s="4" customFormat="1" ht="35.25" customHeight="1" x14ac:dyDescent="0.25">
      <c r="A20" s="65"/>
      <c r="B20" s="81"/>
      <c r="C20" s="65"/>
      <c r="D20" s="65"/>
      <c r="E20" s="65"/>
      <c r="F20" s="65"/>
      <c r="G20" s="49">
        <f t="shared" si="0"/>
        <v>7</v>
      </c>
      <c r="H20" s="54" t="s">
        <v>48</v>
      </c>
      <c r="I20" s="54"/>
      <c r="J20" s="51">
        <v>0.05</v>
      </c>
      <c r="K20" s="17" t="s">
        <v>73</v>
      </c>
      <c r="L20" s="17" t="s">
        <v>74</v>
      </c>
      <c r="M20" s="65"/>
      <c r="N20" s="59"/>
      <c r="O20" s="59"/>
    </row>
    <row r="21" spans="1:15" s="4" customFormat="1" ht="23.25" customHeight="1" x14ac:dyDescent="0.25">
      <c r="A21" s="63" t="s">
        <v>26</v>
      </c>
      <c r="B21" s="66" t="s">
        <v>27</v>
      </c>
      <c r="C21" s="63" t="s">
        <v>23</v>
      </c>
      <c r="D21" s="73" t="s">
        <v>62</v>
      </c>
      <c r="E21" s="63">
        <v>1</v>
      </c>
      <c r="F21" s="63" t="s">
        <v>29</v>
      </c>
      <c r="G21" s="49">
        <v>1</v>
      </c>
      <c r="H21" s="54" t="s">
        <v>63</v>
      </c>
      <c r="I21" s="54" t="s">
        <v>68</v>
      </c>
      <c r="J21" s="51">
        <v>0.15</v>
      </c>
      <c r="K21" s="17" t="s">
        <v>72</v>
      </c>
      <c r="L21" s="17" t="s">
        <v>72</v>
      </c>
      <c r="M21" s="63" t="s">
        <v>76</v>
      </c>
      <c r="N21" s="57"/>
      <c r="O21" s="57"/>
    </row>
    <row r="22" spans="1:15" s="4" customFormat="1" ht="21.75" customHeight="1" x14ac:dyDescent="0.25">
      <c r="A22" s="64"/>
      <c r="B22" s="67"/>
      <c r="C22" s="64"/>
      <c r="D22" s="74"/>
      <c r="E22" s="64"/>
      <c r="F22" s="64"/>
      <c r="G22" s="49">
        <f>G21+1</f>
        <v>2</v>
      </c>
      <c r="H22" s="38" t="s">
        <v>64</v>
      </c>
      <c r="I22" s="54" t="s">
        <v>69</v>
      </c>
      <c r="J22" s="51">
        <v>0.25</v>
      </c>
      <c r="K22" s="17" t="s">
        <v>72</v>
      </c>
      <c r="L22" s="17" t="s">
        <v>75</v>
      </c>
      <c r="M22" s="64"/>
      <c r="N22" s="58"/>
      <c r="O22" s="58"/>
    </row>
    <row r="23" spans="1:15" s="4" customFormat="1" ht="22.5" customHeight="1" x14ac:dyDescent="0.25">
      <c r="A23" s="64"/>
      <c r="B23" s="67"/>
      <c r="C23" s="64"/>
      <c r="D23" s="74"/>
      <c r="E23" s="64"/>
      <c r="F23" s="64"/>
      <c r="G23" s="49">
        <f>G22+1</f>
        <v>3</v>
      </c>
      <c r="H23" s="39" t="s">
        <v>65</v>
      </c>
      <c r="I23" s="39" t="s">
        <v>70</v>
      </c>
      <c r="J23" s="51">
        <v>0.2</v>
      </c>
      <c r="K23" s="17" t="s">
        <v>75</v>
      </c>
      <c r="L23" s="17" t="s">
        <v>73</v>
      </c>
      <c r="M23" s="64"/>
      <c r="N23" s="58"/>
      <c r="O23" s="58"/>
    </row>
    <row r="24" spans="1:15" s="4" customFormat="1" ht="19.5" customHeight="1" x14ac:dyDescent="0.25">
      <c r="A24" s="64"/>
      <c r="B24" s="67"/>
      <c r="C24" s="64"/>
      <c r="D24" s="74"/>
      <c r="E24" s="64"/>
      <c r="F24" s="64"/>
      <c r="G24" s="49">
        <v>4</v>
      </c>
      <c r="H24" s="39" t="s">
        <v>66</v>
      </c>
      <c r="I24" s="39"/>
      <c r="J24" s="51">
        <v>0.2</v>
      </c>
      <c r="K24" s="17" t="s">
        <v>75</v>
      </c>
      <c r="L24" s="17" t="s">
        <v>73</v>
      </c>
      <c r="M24" s="64"/>
      <c r="N24" s="53"/>
      <c r="O24" s="53"/>
    </row>
    <row r="25" spans="1:15" s="4" customFormat="1" ht="21" customHeight="1" x14ac:dyDescent="0.25">
      <c r="A25" s="65"/>
      <c r="B25" s="68"/>
      <c r="C25" s="65"/>
      <c r="D25" s="75"/>
      <c r="E25" s="65"/>
      <c r="F25" s="65"/>
      <c r="G25" s="49">
        <f>G23+1</f>
        <v>4</v>
      </c>
      <c r="H25" s="39" t="s">
        <v>67</v>
      </c>
      <c r="I25" s="39" t="s">
        <v>71</v>
      </c>
      <c r="J25" s="51">
        <v>0.2</v>
      </c>
      <c r="K25" s="17" t="s">
        <v>73</v>
      </c>
      <c r="L25" s="17" t="s">
        <v>74</v>
      </c>
      <c r="M25" s="65"/>
      <c r="N25" s="53"/>
      <c r="O25" s="53"/>
    </row>
    <row r="26" spans="1:15" s="4" customFormat="1" ht="31.5" x14ac:dyDescent="0.25">
      <c r="A26" s="63" t="s">
        <v>28</v>
      </c>
      <c r="B26" s="66" t="s">
        <v>50</v>
      </c>
      <c r="C26" s="63" t="s">
        <v>23</v>
      </c>
      <c r="D26" s="63" t="s">
        <v>57</v>
      </c>
      <c r="E26" s="63">
        <v>2</v>
      </c>
      <c r="F26" s="63" t="s">
        <v>29</v>
      </c>
      <c r="G26" s="49">
        <v>1</v>
      </c>
      <c r="H26" s="54" t="s">
        <v>52</v>
      </c>
      <c r="I26" s="54" t="s">
        <v>54</v>
      </c>
      <c r="J26" s="51">
        <v>0.2</v>
      </c>
      <c r="K26" s="17" t="s">
        <v>72</v>
      </c>
      <c r="L26" s="17" t="s">
        <v>72</v>
      </c>
      <c r="M26" s="63" t="s">
        <v>77</v>
      </c>
      <c r="N26" s="57"/>
      <c r="O26" s="57"/>
    </row>
    <row r="27" spans="1:15" s="4" customFormat="1" ht="51.75" customHeight="1" x14ac:dyDescent="0.25">
      <c r="A27" s="64"/>
      <c r="B27" s="67"/>
      <c r="C27" s="64"/>
      <c r="D27" s="65"/>
      <c r="E27" s="65"/>
      <c r="F27" s="64"/>
      <c r="G27" s="49">
        <f>G26+1</f>
        <v>2</v>
      </c>
      <c r="H27" s="38" t="s">
        <v>53</v>
      </c>
      <c r="I27" s="54" t="s">
        <v>55</v>
      </c>
      <c r="J27" s="51">
        <v>0.4</v>
      </c>
      <c r="K27" s="17" t="s">
        <v>72</v>
      </c>
      <c r="L27" s="17" t="s">
        <v>75</v>
      </c>
      <c r="M27" s="65"/>
      <c r="N27" s="58"/>
      <c r="O27" s="58"/>
    </row>
    <row r="28" spans="1:15" s="4" customFormat="1" ht="69.75" customHeight="1" x14ac:dyDescent="0.25">
      <c r="A28" s="65"/>
      <c r="B28" s="69"/>
      <c r="C28" s="65"/>
      <c r="D28" s="52" t="s">
        <v>58</v>
      </c>
      <c r="E28" s="55">
        <v>1</v>
      </c>
      <c r="F28" s="65"/>
      <c r="G28" s="49">
        <f>G27+1</f>
        <v>3</v>
      </c>
      <c r="H28" s="56" t="s">
        <v>51</v>
      </c>
      <c r="I28" s="54" t="s">
        <v>59</v>
      </c>
      <c r="J28" s="51">
        <v>0.4</v>
      </c>
      <c r="K28" s="17" t="s">
        <v>75</v>
      </c>
      <c r="L28" s="17" t="s">
        <v>73</v>
      </c>
      <c r="M28" s="52"/>
      <c r="N28" s="59"/>
      <c r="O28" s="59"/>
    </row>
    <row r="29" spans="1:15" ht="37.5" customHeight="1" x14ac:dyDescent="0.25">
      <c r="B29" s="7"/>
    </row>
    <row r="30" spans="1:15" ht="37.5" customHeight="1" x14ac:dyDescent="0.25">
      <c r="O30" s="12"/>
    </row>
    <row r="31" spans="1:15" ht="37.5" customHeight="1" x14ac:dyDescent="0.25">
      <c r="B31" s="7"/>
    </row>
    <row r="33" spans="2:2" ht="37.5" customHeight="1" x14ac:dyDescent="0.25">
      <c r="B33" s="14"/>
    </row>
  </sheetData>
  <autoFilter ref="B5:N28" xr:uid="{00000000-0009-0000-0000-000000000000}"/>
  <customSheetViews>
    <customSheetView guid="{83331FEB-D6DD-4113-B023-DEC1DFCF00A3}" scale="70" showGridLines="0" printArea="1" showAutoFilter="1" hiddenColumns="1">
      <pane ySplit="5" topLeftCell="A6" activePane="bottomLeft" state="frozen"/>
      <selection pane="bottomLeft" activeCell="Q5" sqref="H1:Q1048576"/>
      <pageMargins left="0" right="0" top="0" bottom="0" header="0" footer="0"/>
      <printOptions horizontalCentered="1"/>
      <pageSetup paperSize="5" scale="50" orientation="landscape" r:id="rId1"/>
      <headerFooter>
        <oddFooter>&amp;LFecha: &amp;D&amp;CPág. &amp;P de &amp;N&amp;RArchivo: &amp;F</oddFooter>
      </headerFooter>
      <autoFilter ref="B5:R646" xr:uid="{30D89E92-4185-47AB-9098-A418D2C1E1DD}"/>
    </customSheetView>
    <customSheetView guid="{EC797A4C-FAF9-4ECB-B6AD-957AD37C228A}" scale="70" showGridLines="0" printArea="1" showAutoFilter="1" topLeftCell="B1">
      <pane ySplit="5" topLeftCell="A6" activePane="bottomLeft" state="frozen"/>
      <selection pane="bottomLeft" activeCell="B5" sqref="B1:Q1048576"/>
      <pageMargins left="0" right="0" top="0" bottom="0" header="0" footer="0"/>
      <printOptions horizontalCentered="1"/>
      <pageSetup paperSize="5" scale="50" orientation="landscape" r:id="rId2"/>
      <headerFooter>
        <oddFooter>&amp;LFecha: &amp;D&amp;CPág. &amp;P de &amp;N&amp;RArchivo: &amp;F</oddFooter>
      </headerFooter>
      <autoFilter ref="B5:R646" xr:uid="{02E54A7A-62CE-48B4-A18E-E22C7373407B}"/>
    </customSheetView>
    <customSheetView guid="{3A32D3C3-1530-4A68-B310-D6DB67AA5A83}" scale="70" showGridLines="0" printArea="1" showAutoFilter="1" hiddenColumns="1">
      <pane ySplit="5" topLeftCell="A285" activePane="bottomLeft" state="frozen"/>
      <selection pane="bottomLeft" activeCell="P5" sqref="O1:P1048576"/>
      <pageMargins left="0" right="0" top="0" bottom="0" header="0" footer="0"/>
      <printOptions horizontalCentered="1"/>
      <pageSetup paperSize="5" scale="50" orientation="landscape" r:id="rId3"/>
      <headerFooter>
        <oddFooter>&amp;LFecha: &amp;D&amp;CPág. &amp;P de &amp;N&amp;RArchivo: &amp;F</oddFooter>
      </headerFooter>
      <autoFilter ref="B5:R646" xr:uid="{7CF1DEA6-725B-47BD-B03A-A82EC0506CA2}"/>
    </customSheetView>
  </customSheetViews>
  <mergeCells count="38">
    <mergeCell ref="C21:C25"/>
    <mergeCell ref="D21:D25"/>
    <mergeCell ref="D14:D20"/>
    <mergeCell ref="A9:A13"/>
    <mergeCell ref="A26:A28"/>
    <mergeCell ref="A14:A20"/>
    <mergeCell ref="B14:B20"/>
    <mergeCell ref="A21:A25"/>
    <mergeCell ref="B21:B25"/>
    <mergeCell ref="M21:M25"/>
    <mergeCell ref="M26:M27"/>
    <mergeCell ref="M14:M20"/>
    <mergeCell ref="D9:D10"/>
    <mergeCell ref="D11:D13"/>
    <mergeCell ref="D26:D27"/>
    <mergeCell ref="F21:F25"/>
    <mergeCell ref="F9:F13"/>
    <mergeCell ref="E9:E10"/>
    <mergeCell ref="E11:E13"/>
    <mergeCell ref="E26:E27"/>
    <mergeCell ref="E21:E25"/>
    <mergeCell ref="E14:E20"/>
    <mergeCell ref="O21:O23"/>
    <mergeCell ref="O26:O28"/>
    <mergeCell ref="O9:O13"/>
    <mergeCell ref="O14:O20"/>
    <mergeCell ref="B1:N4"/>
    <mergeCell ref="C26:C28"/>
    <mergeCell ref="C9:C13"/>
    <mergeCell ref="C14:C20"/>
    <mergeCell ref="B9:B13"/>
    <mergeCell ref="F14:F20"/>
    <mergeCell ref="B26:B28"/>
    <mergeCell ref="N9:N13"/>
    <mergeCell ref="N14:N20"/>
    <mergeCell ref="N21:N23"/>
    <mergeCell ref="N26:N28"/>
    <mergeCell ref="F26:F28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orientation="landscape" r:id="rId4"/>
  <headerFooter>
    <oddFooter>&amp;LFecha: &amp;D&amp;CPág. &amp;P de &amp;N&amp;RArchivo: &amp;F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2022</vt:lpstr>
      <vt:lpstr>'POA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Magnolia Esther Jerez Marmolejos</dc:creator>
  <cp:keywords/>
  <dc:description/>
  <cp:lastModifiedBy>Alina Pérez de Windt</cp:lastModifiedBy>
  <cp:revision/>
  <cp:lastPrinted>2025-07-10T19:03:30Z</cp:lastPrinted>
  <dcterms:created xsi:type="dcterms:W3CDTF">2019-12-13T14:01:16Z</dcterms:created>
  <dcterms:modified xsi:type="dcterms:W3CDTF">2025-07-15T19:00:52Z</dcterms:modified>
  <cp:category/>
  <cp:contentStatus/>
</cp:coreProperties>
</file>