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erez\Desktop\OAI2026\relacion de cuentas por pagar a proveedores\Relacion de cuentas por pagar a proveedores\"/>
    </mc:Choice>
  </mc:AlternateContent>
  <xr:revisionPtr revIDLastSave="0" documentId="13_ncr:1_{071B1060-A2DF-42E0-AB30-27E66CAED814}" xr6:coauthVersionLast="47" xr6:coauthVersionMax="47" xr10:uidLastSave="{00000000-0000-0000-0000-000000000000}"/>
  <bookViews>
    <workbookView xWindow="-120" yWindow="-120" windowWidth="24240" windowHeight="13020" xr2:uid="{8C3A254B-F758-4A61-8428-5D57D990CF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5" i="1" l="1"/>
  <c r="F25" i="1"/>
  <c r="F17" i="1"/>
  <c r="G17" i="1" s="1"/>
  <c r="F16" i="1"/>
  <c r="E22" i="1"/>
  <c r="G22" i="1" s="1"/>
  <c r="F18" i="1"/>
  <c r="G18" i="1" s="1"/>
  <c r="G14" i="1"/>
  <c r="G25" i="1" l="1"/>
</calcChain>
</file>

<file path=xl/sharedStrings.xml><?xml version="1.0" encoding="utf-8"?>
<sst xmlns="http://schemas.openxmlformats.org/spreadsheetml/2006/main" count="54" uniqueCount="48">
  <si>
    <t>Cuentas por Pagar Proveedores al 31 de Marzo 2026</t>
  </si>
  <si>
    <t>Valores en RD$</t>
  </si>
  <si>
    <t>Factura NCF</t>
  </si>
  <si>
    <t>Suplidor</t>
  </si>
  <si>
    <t>Concepto</t>
  </si>
  <si>
    <t>Fecha de registro</t>
  </si>
  <si>
    <t>AIRES DOMINICANOS SRL</t>
  </si>
  <si>
    <t>CARTRIDGE-SHOP RODRIGUEZ, SRL</t>
  </si>
  <si>
    <t>CONVITUR, SRL</t>
  </si>
  <si>
    <t>IMAGEN Y ARTE ENTERTAIMENT IA ENTERTAIMENT SRL</t>
  </si>
  <si>
    <t>JOSE FORTUNA CANAAN RIVAS</t>
  </si>
  <si>
    <t>LOLA 5 MULTISERVICIOS, SRL</t>
  </si>
  <si>
    <t>OBELCA SRL</t>
  </si>
  <si>
    <t>PONTIFICA UNIVERSIDAD CATOLICA MADRE Y MAESTRA</t>
  </si>
  <si>
    <t>RUSMART COMPANY SRL</t>
  </si>
  <si>
    <t>SERVICIOS ELECTROMECANICOS RODRIGUEZ SANTOS SRL</t>
  </si>
  <si>
    <t>07/01/226</t>
  </si>
  <si>
    <t>B1500000344</t>
  </si>
  <si>
    <t>-</t>
  </si>
  <si>
    <t>REPARACIÓN DE IMPRESORA</t>
  </si>
  <si>
    <t>Contrato 000651/2025</t>
  </si>
  <si>
    <t>Contrato000028/2026</t>
  </si>
  <si>
    <t>Contrato000198/2024</t>
  </si>
  <si>
    <t>Contrato00027/2026</t>
  </si>
  <si>
    <t>PAGO INDEMNIZATORIO POR LA ADQUISICION DE PORCION DE TERRENO</t>
  </si>
  <si>
    <t>REPARACIÓN Y REEMPLAZO DE (1) CHILLERS</t>
  </si>
  <si>
    <t>E450000000322</t>
  </si>
  <si>
    <t>COMPRA DE ARTICULOS DE HIGIENE Y DESECHABLES</t>
  </si>
  <si>
    <t>B1500000377</t>
  </si>
  <si>
    <t>LUCEMAS SUPPLY, SRL</t>
  </si>
  <si>
    <t>COMPRA DE SUMINISTRO DE OFICINA</t>
  </si>
  <si>
    <t>E450000000005</t>
  </si>
  <si>
    <t>CONTRATO 00026/2026</t>
  </si>
  <si>
    <t>B1500000375</t>
  </si>
  <si>
    <t>INVESTIGACION, PRODUCCION Y REDACCION DEL LIBRO HISTORIA CD</t>
  </si>
  <si>
    <t>COMPRA DE MICROFONOS E INTERFACE</t>
  </si>
  <si>
    <t>COMPRAS DE FUNDAS NEGRAS</t>
  </si>
  <si>
    <t>COORDINACIÓN, HOSPEDAJE Y LOGISTICA DEL FORO</t>
  </si>
  <si>
    <t>B1500000130</t>
  </si>
  <si>
    <t>MANTENIMIENTO DE ELEVADORES DE ESTA INSTITUCIÓN</t>
  </si>
  <si>
    <t>ELABORACION, DISEÑO Y DESARROLLO DE GUIA VICTUAL COLECCIÓN ARTES PLASTICAS</t>
  </si>
  <si>
    <t>TOTALES GENERALES</t>
  </si>
  <si>
    <t>CÁMARA  DE DIPUTADOS  DE LA REPÚBLICA  DOMINICANA</t>
  </si>
  <si>
    <t>Facturado</t>
  </si>
  <si>
    <t xml:space="preserve">Monto </t>
  </si>
  <si>
    <t>Monto pagado</t>
  </si>
  <si>
    <t xml:space="preserve"> a la fecha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</si>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</sst>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ndara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5" fillId="0" borderId="0" xfId="0" applyNumberFormat="1" applyFont="1"/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4" fillId="0" borderId="7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2" borderId="3" xfId="0" applyFill="1" applyBorder="1"/>
    <xf numFmtId="4" fontId="0" fillId="0" borderId="4" xfId="0" applyNumberForma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1323975</xdr:colOff>
      <xdr:row>1</xdr:row>
      <xdr:rowOff>19050</xdr:rowOff>
    </xdr:from>
    <xdr:to>
      <xdr:col>3</xdr:col>
      <xdr:colOff>2124075</xdr:colOff>
      <xdr:row>4</xdr:row>
      <xdr:rowOff>171450</xdr:rowOff>
    </xdr:to>
    <xdr:pic>
      <xdr:nvPicPr>
        <xdr:cNvPr id="2" name="Imagen 1" descr="Escudo">
          <a:extLst>
            <a:ext uri="{FF2B5EF4-FFF2-40B4-BE49-F238E27FC236}">
              <a16:creationId xmlns:a16="http://schemas.microsoft.com/office/drawing/2014/main" id="{4A204C64-FB9B-A590-D35F-9B0B967A0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24725" y="209550"/>
          <a:ext cx="800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6554-0170-482F-8E16-A66ED60E3A3C}">
  <dimension ref="A6:G26"/>
  <sheetViews>
    <sheetView tabSelected="1" workbookViewId="0">
      <selection activeCell="A6" sqref="A6:G6"/>
    </sheetView>
  </sheetViews>
  <sheetFormatPr baseColWidth="10" defaultRowHeight="15" x14ac:dyDescent="0.25"/>
  <cols>
    <col min="1" max="1" width="20.28515625" customWidth="1"/>
    <col min="2" max="2" width="18.85546875" customWidth="1"/>
    <col min="3" max="3" width="45.85546875" customWidth="1"/>
    <col min="4" max="4" width="62.28515625" customWidth="1"/>
    <col min="5" max="5" width="12.7109375" bestFit="1" customWidth="1"/>
    <col min="6" max="6" width="16.28515625" customWidth="1"/>
    <col min="7" max="7" width="12.85546875" bestFit="1" customWidth="1"/>
  </cols>
  <sheetData>
    <row r="6" spans="1:7" ht="15" customHeight="1" x14ac:dyDescent="0.25">
      <c r="A6" s="26" t="s">
        <v>42</v>
      </c>
      <c r="B6" s="26"/>
      <c r="C6" s="26"/>
      <c r="D6" s="26"/>
      <c r="E6" s="26"/>
      <c r="F6" s="26"/>
      <c r="G6" s="26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.75" x14ac:dyDescent="0.25">
      <c r="A8" s="27" t="s">
        <v>0</v>
      </c>
      <c r="B8" s="27"/>
      <c r="C8" s="27"/>
      <c r="D8" s="27"/>
      <c r="E8" s="27"/>
      <c r="F8" s="27"/>
      <c r="G8" s="27"/>
    </row>
    <row r="9" spans="1:7" ht="16.5" thickBot="1" x14ac:dyDescent="0.3">
      <c r="A9" s="27" t="s">
        <v>1</v>
      </c>
      <c r="B9" s="27"/>
      <c r="C9" s="27"/>
      <c r="D9" s="27"/>
      <c r="E9" s="27"/>
      <c r="F9" s="27"/>
      <c r="G9" s="27"/>
    </row>
    <row r="10" spans="1:7" ht="15" customHeight="1" x14ac:dyDescent="0.3">
      <c r="A10" s="28" t="s">
        <v>2</v>
      </c>
      <c r="B10" s="39" t="s">
        <v>5</v>
      </c>
      <c r="C10" s="34" t="s">
        <v>3</v>
      </c>
      <c r="D10" s="30" t="s">
        <v>4</v>
      </c>
      <c r="E10" s="19" t="s">
        <v>44</v>
      </c>
      <c r="F10" s="32" t="s">
        <v>45</v>
      </c>
      <c r="G10" s="30" t="s">
        <v>44</v>
      </c>
    </row>
    <row r="11" spans="1:7" ht="15" customHeight="1" x14ac:dyDescent="0.3">
      <c r="A11" s="29"/>
      <c r="B11" s="40"/>
      <c r="C11" s="35"/>
      <c r="D11" s="31"/>
      <c r="E11" s="16" t="s">
        <v>43</v>
      </c>
      <c r="F11" s="33"/>
      <c r="G11" s="31"/>
    </row>
    <row r="12" spans="1:7" ht="15" customHeight="1" thickBot="1" x14ac:dyDescent="0.35">
      <c r="A12" s="14"/>
      <c r="B12" s="15"/>
      <c r="C12" s="36"/>
      <c r="D12" s="20"/>
      <c r="E12" s="21"/>
      <c r="F12" s="22" t="s">
        <v>46</v>
      </c>
      <c r="G12" s="20" t="s">
        <v>47</v>
      </c>
    </row>
    <row r="13" spans="1:7" ht="15" customHeight="1" x14ac:dyDescent="0.3">
      <c r="A13" s="14"/>
      <c r="B13" s="15"/>
      <c r="C13" s="23"/>
      <c r="D13" s="15"/>
      <c r="E13" s="16"/>
      <c r="F13" s="15"/>
      <c r="G13" s="15"/>
    </row>
    <row r="14" spans="1:7" x14ac:dyDescent="0.25">
      <c r="A14" s="4" t="s">
        <v>20</v>
      </c>
      <c r="B14" s="12" t="s">
        <v>16</v>
      </c>
      <c r="C14" s="37" t="s">
        <v>6</v>
      </c>
      <c r="D14" s="6" t="s">
        <v>25</v>
      </c>
      <c r="E14" s="17">
        <v>11246378.32</v>
      </c>
      <c r="F14" s="8">
        <v>2249275.41</v>
      </c>
      <c r="G14" s="8">
        <f>+E14-F14</f>
        <v>8997102.9100000001</v>
      </c>
    </row>
    <row r="15" spans="1:7" x14ac:dyDescent="0.25">
      <c r="A15" s="4" t="s">
        <v>17</v>
      </c>
      <c r="B15" s="12">
        <v>46101</v>
      </c>
      <c r="C15" s="37" t="s">
        <v>7</v>
      </c>
      <c r="D15" s="6" t="s">
        <v>19</v>
      </c>
      <c r="E15" s="17">
        <v>21594</v>
      </c>
      <c r="F15" s="9" t="s">
        <v>18</v>
      </c>
      <c r="G15" s="8">
        <v>21594</v>
      </c>
    </row>
    <row r="16" spans="1:7" x14ac:dyDescent="0.25">
      <c r="A16" s="4" t="s">
        <v>21</v>
      </c>
      <c r="B16" s="12">
        <v>46101</v>
      </c>
      <c r="C16" s="37" t="s">
        <v>8</v>
      </c>
      <c r="D16" s="24" t="s">
        <v>37</v>
      </c>
      <c r="E16" s="17">
        <v>9067751.6099999994</v>
      </c>
      <c r="F16" s="8">
        <f>+E16*50%</f>
        <v>4533875.8049999997</v>
      </c>
      <c r="G16" s="8">
        <v>4533875.8</v>
      </c>
    </row>
    <row r="17" spans="1:7" x14ac:dyDescent="0.25">
      <c r="A17" s="4" t="s">
        <v>23</v>
      </c>
      <c r="B17" s="12">
        <v>46085</v>
      </c>
      <c r="C17" s="37" t="s">
        <v>9</v>
      </c>
      <c r="D17" s="24" t="s">
        <v>40</v>
      </c>
      <c r="E17" s="17">
        <v>5310000</v>
      </c>
      <c r="F17" s="8">
        <f>900000</f>
        <v>900000</v>
      </c>
      <c r="G17" s="8">
        <f>+E17-F17</f>
        <v>4410000</v>
      </c>
    </row>
    <row r="18" spans="1:7" x14ac:dyDescent="0.25">
      <c r="A18" s="4" t="s">
        <v>22</v>
      </c>
      <c r="B18" s="12">
        <v>45372</v>
      </c>
      <c r="C18" s="37" t="s">
        <v>10</v>
      </c>
      <c r="D18" s="6" t="s">
        <v>24</v>
      </c>
      <c r="E18" s="17">
        <v>54457000</v>
      </c>
      <c r="F18" s="8">
        <f>10891400+16337100+24000000</f>
        <v>51228500</v>
      </c>
      <c r="G18" s="8">
        <f>+E18-F18</f>
        <v>3228500</v>
      </c>
    </row>
    <row r="19" spans="1:7" x14ac:dyDescent="0.25">
      <c r="A19" s="4" t="s">
        <v>26</v>
      </c>
      <c r="B19" s="12">
        <v>46093</v>
      </c>
      <c r="C19" s="37" t="s">
        <v>11</v>
      </c>
      <c r="D19" s="6" t="s">
        <v>27</v>
      </c>
      <c r="E19" s="17">
        <v>200859.6</v>
      </c>
      <c r="F19" s="9" t="s">
        <v>18</v>
      </c>
      <c r="G19" s="17">
        <v>200859</v>
      </c>
    </row>
    <row r="20" spans="1:7" x14ac:dyDescent="0.25">
      <c r="A20" s="4" t="s">
        <v>28</v>
      </c>
      <c r="B20" s="12">
        <v>46101</v>
      </c>
      <c r="C20" s="37" t="s">
        <v>29</v>
      </c>
      <c r="D20" s="6" t="s">
        <v>30</v>
      </c>
      <c r="E20" s="17">
        <v>16992</v>
      </c>
      <c r="F20" s="9" t="s">
        <v>18</v>
      </c>
      <c r="G20" s="8">
        <v>16992</v>
      </c>
    </row>
    <row r="21" spans="1:7" x14ac:dyDescent="0.25">
      <c r="A21" s="4" t="s">
        <v>31</v>
      </c>
      <c r="B21" s="12">
        <v>46099</v>
      </c>
      <c r="C21" s="37" t="s">
        <v>12</v>
      </c>
      <c r="D21" s="24" t="s">
        <v>35</v>
      </c>
      <c r="E21" s="17">
        <v>135582</v>
      </c>
      <c r="F21" s="9" t="s">
        <v>18</v>
      </c>
      <c r="G21" s="8">
        <v>135582</v>
      </c>
    </row>
    <row r="22" spans="1:7" x14ac:dyDescent="0.25">
      <c r="A22" s="4" t="s">
        <v>32</v>
      </c>
      <c r="B22" s="12">
        <v>46108</v>
      </c>
      <c r="C22" s="37" t="s">
        <v>13</v>
      </c>
      <c r="D22" s="6" t="s">
        <v>34</v>
      </c>
      <c r="E22" s="17">
        <f>5254288+F22</f>
        <v>6567860</v>
      </c>
      <c r="F22" s="8">
        <v>1313572</v>
      </c>
      <c r="G22" s="8">
        <f>+E22-F22</f>
        <v>5254288</v>
      </c>
    </row>
    <row r="23" spans="1:7" x14ac:dyDescent="0.25">
      <c r="A23" s="4" t="s">
        <v>33</v>
      </c>
      <c r="B23" s="12">
        <v>46108</v>
      </c>
      <c r="C23" s="37" t="s">
        <v>14</v>
      </c>
      <c r="D23" s="6" t="s">
        <v>36</v>
      </c>
      <c r="E23" s="17">
        <v>181189</v>
      </c>
      <c r="F23" s="9" t="s">
        <v>18</v>
      </c>
      <c r="G23" s="8">
        <v>181189</v>
      </c>
    </row>
    <row r="24" spans="1:7" ht="15.75" thickBot="1" x14ac:dyDescent="0.3">
      <c r="A24" s="5" t="s">
        <v>38</v>
      </c>
      <c r="B24" s="13">
        <v>46101</v>
      </c>
      <c r="C24" s="38" t="s">
        <v>15</v>
      </c>
      <c r="D24" s="7" t="s">
        <v>39</v>
      </c>
      <c r="E24" s="18">
        <v>75520</v>
      </c>
      <c r="F24" s="10" t="s">
        <v>18</v>
      </c>
      <c r="G24" s="25">
        <v>75520</v>
      </c>
    </row>
    <row r="25" spans="1:7" x14ac:dyDescent="0.25">
      <c r="A25" s="1" t="s">
        <v>41</v>
      </c>
      <c r="B25" s="1"/>
      <c r="C25" s="1"/>
      <c r="D25" s="1"/>
      <c r="E25" s="3">
        <f>SUM(E14:E24)</f>
        <v>87280726.530000001</v>
      </c>
      <c r="F25" s="3">
        <f>SUM(F14:F22)</f>
        <v>60225223.215000004</v>
      </c>
      <c r="G25" s="11">
        <f>SUM(G14:G24)</f>
        <v>27055502.710000001</v>
      </c>
    </row>
    <row r="26" spans="1:7" x14ac:dyDescent="0.25">
      <c r="A26" s="1"/>
      <c r="B26" s="1"/>
      <c r="C26" s="1"/>
      <c r="D26" s="1"/>
      <c r="E26" s="1"/>
      <c r="F26" s="1"/>
      <c r="G26" s="3"/>
    </row>
  </sheetData>
  <mergeCells count="9">
    <mergeCell ref="A6:G6"/>
    <mergeCell ref="A8:G8"/>
    <mergeCell ref="A9:G9"/>
    <mergeCell ref="A10:A11"/>
    <mergeCell ref="B10:B11"/>
    <mergeCell ref="C10:C11"/>
    <mergeCell ref="D10:D11"/>
    <mergeCell ref="F10:F11"/>
    <mergeCell ref="G10:G11"/>
  </mergeCells>
  <pageMargins left="0.7" right="0.7" top="0.75" bottom="0.7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Yissel García Martínez</dc:creator>
  <cp:lastModifiedBy>Jeovanny Perez Corcino</cp:lastModifiedBy>
  <cp:lastPrinted>2026-05-12T15:17:46Z</cp:lastPrinted>
  <dcterms:created xsi:type="dcterms:W3CDTF">2026-05-06T18:14:21Z</dcterms:created>
  <dcterms:modified xsi:type="dcterms:W3CDTF">2026-05-12T15:17:53Z</dcterms:modified>
</cp:coreProperties>
</file>